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 codeName="ThisWorkbook"/>
  <xr:revisionPtr revIDLastSave="0" documentId="8_{C870E2BA-EFB2-427E-A787-C9FF5CF0AE2E}" xr6:coauthVersionLast="47" xr6:coauthVersionMax="47" xr10:uidLastSave="{00000000-0000-0000-0000-000000000000}"/>
  <workbookProtection workbookAlgorithmName="SHA-512" workbookHashValue="7ZmlYpXC848PA2GIsXV1OWPgupZn3dACvGxQsZn2OFyNpTaY6oryh2EPEgMdWWtKq4o9S55ktnWwRnbOX05OhA==" workbookSaltValue="EiHQhFAEhMT49Lv1NUUKfg==" workbookSpinCount="100000" lockStructure="1"/>
  <bookViews>
    <workbookView xWindow="-120" yWindow="-120" windowWidth="38640" windowHeight="21120" xr2:uid="{00000000-000D-0000-FFFF-FFFF00000000}"/>
  </bookViews>
  <sheets>
    <sheet name="SOUHRN" sheetId="2" r:id="rId1"/>
    <sheet name="Technologie úpravy vody" sheetId="1" r:id="rId2"/>
    <sheet name="Plynná chlorovna" sheetId="4" r:id="rId3"/>
  </sheets>
  <definedNames>
    <definedName name="_xlnm.Print_Area" localSheetId="2">'Plynná chlorovna'!$A$1:$F$22</definedName>
    <definedName name="_xlnm.Print_Area" localSheetId="0">SOUHRN!$A$1:$C$14</definedName>
    <definedName name="_xlnm.Print_Area" localSheetId="1">'Technologie úpravy vody'!$A$1:$F$26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4" l="1"/>
  <c r="F16" i="1"/>
  <c r="B6" i="2"/>
  <c r="B5" i="2"/>
  <c r="F15" i="1"/>
  <c r="F14" i="1"/>
  <c r="F10" i="4" l="1"/>
  <c r="F7" i="4"/>
  <c r="F8" i="4"/>
  <c r="F9" i="4"/>
  <c r="F6" i="4"/>
  <c r="F5" i="4"/>
  <c r="F12" i="4" l="1"/>
  <c r="F13" i="4" s="1"/>
  <c r="F13" i="1"/>
  <c r="F12" i="1"/>
  <c r="F11" i="1"/>
  <c r="F10" i="1"/>
  <c r="F9" i="1"/>
  <c r="F8" i="1"/>
  <c r="F7" i="1"/>
  <c r="F6" i="1"/>
  <c r="C6" i="2" l="1"/>
  <c r="F5" i="1" l="1"/>
  <c r="F17" i="1" s="1"/>
  <c r="F18" i="1" s="1"/>
  <c r="C5" i="2" l="1"/>
  <c r="C7" i="2" s="1"/>
</calcChain>
</file>

<file path=xl/sharedStrings.xml><?xml version="1.0" encoding="utf-8"?>
<sst xmlns="http://schemas.openxmlformats.org/spreadsheetml/2006/main" count="66" uniqueCount="39">
  <si>
    <r>
      <rPr>
        <b/>
        <sz val="10"/>
        <rFont val="Arial"/>
        <family val="2"/>
        <charset val="238"/>
      </rPr>
      <t>Popis</t>
    </r>
  </si>
  <si>
    <t>Množství</t>
  </si>
  <si>
    <r>
      <rPr>
        <b/>
        <sz val="10"/>
        <rFont val="Arial"/>
        <family val="2"/>
        <charset val="238"/>
      </rPr>
      <t>MJ</t>
    </r>
  </si>
  <si>
    <t>Cena Kč bez DPH</t>
  </si>
  <si>
    <t>Celkem cena Kč bez DPH</t>
  </si>
  <si>
    <t>kpl</t>
  </si>
  <si>
    <t>ks</t>
  </si>
  <si>
    <t>1</t>
  </si>
  <si>
    <t>Pozice 2</t>
  </si>
  <si>
    <t>Pozice 1</t>
  </si>
  <si>
    <t>CENA celkem bez DPH za pozice č. 1. - 2.</t>
  </si>
  <si>
    <t>SOUHRN</t>
  </si>
  <si>
    <t>CELKEM soubor</t>
  </si>
  <si>
    <t>CELKEM</t>
  </si>
  <si>
    <t>CELKEM za soubor</t>
  </si>
  <si>
    <t>Injektor 1000g/h</t>
  </si>
  <si>
    <t>Dávkovací regulátor se sevomotorem a rotametrem 0-250g/h</t>
  </si>
  <si>
    <t>Spojovací materiál a koncovky, podtlakové hadičky</t>
  </si>
  <si>
    <t>Revize plynné chlorovny</t>
  </si>
  <si>
    <t>Uvedení do provozu</t>
  </si>
  <si>
    <t>Zaškolení obsluhy</t>
  </si>
  <si>
    <t>Montáž</t>
  </si>
  <si>
    <t>Automatická dávkovací stanice včetně originál provozních náplní, měřené hodnoty volný a vázaný Cl, Redox, pH, Teplota - web servis, komunikace přes RS 485, včetně membránových čerpadel pro dávkování pH a Floc</t>
  </si>
  <si>
    <t>Oprava technologie úpravy vody bazénu</t>
  </si>
  <si>
    <t>Oprava plynné chlorovny</t>
  </si>
  <si>
    <t>Potrubní rozvody PVC, uzavírací armatury, kotvící materiál, spotřební materiál</t>
  </si>
  <si>
    <t>Podávací čerpadlo měření</t>
  </si>
  <si>
    <t>Mezipřírubové uzavírací klapy DN150</t>
  </si>
  <si>
    <t>Montáž technologie včetně dopravy</t>
  </si>
  <si>
    <t>Koupaliště Opava - oprava technologie úpravy vody bazénu</t>
  </si>
  <si>
    <t>VÝKAZ VÝMĚR - odhad ceny</t>
  </si>
  <si>
    <t>Čepadlo atrakcí - Vertikální oběhové čerpadlo s integrovaným filtrem vlasů a hrubých nečistot Q=140m3/h, h=13m</t>
  </si>
  <si>
    <t>Čerpadlo topné vody Q=17m3/h, h=20m</t>
  </si>
  <si>
    <t>Zrychlovací čerpadlo pro ohřev vody  26,5 m3/h, h=9m</t>
  </si>
  <si>
    <t>Kalové čerpadlo pro filtraci Q=90m3/h, h=12m, 6,8kW, 400V, IP68</t>
  </si>
  <si>
    <t>Zrychlovací čerpadlo pro dávkování plynného Cl, Q=0,6m3/h, h=50m, 400V, 0,37kW</t>
  </si>
  <si>
    <t>Koupaliště Opava - oprava plynné chlorovny</t>
  </si>
  <si>
    <t>VÝKAZ VÝMĚR - souhrn</t>
  </si>
  <si>
    <t>Litinový předfiltr hrubých nečistot  DN 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</si>
</sst>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[$Kč-405]"/>
  </numFmts>
  <fonts count="13" x14ac:knownFonts="1"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3" tint="0.3999755851924192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90">
    <xf numFmtId="0" fontId="0" fillId="0" borderId="0" xfId="0"/>
    <xf numFmtId="0" fontId="2" fillId="2" borderId="0" xfId="0" applyFont="1" applyFill="1" applyAlignment="1">
      <alignment horizontal="center" vertical="top"/>
    </xf>
    <xf numFmtId="0" fontId="3" fillId="0" borderId="0" xfId="0" applyFont="1"/>
    <xf numFmtId="1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horizontal="left" vertical="top" indent="1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indent="3"/>
    </xf>
    <xf numFmtId="0" fontId="1" fillId="0" borderId="0" xfId="0" applyFont="1" applyAlignment="1">
      <alignment horizontal="left" vertical="top"/>
    </xf>
    <xf numFmtId="16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/>
    </xf>
    <xf numFmtId="164" fontId="3" fillId="0" borderId="0" xfId="0" applyNumberFormat="1" applyFont="1"/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top"/>
    </xf>
    <xf numFmtId="0" fontId="6" fillId="0" borderId="0" xfId="1" applyBorder="1" applyAlignment="1">
      <alignment horizontal="left"/>
    </xf>
    <xf numFmtId="0" fontId="2" fillId="2" borderId="12" xfId="0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13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1" fontId="1" fillId="0" borderId="18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right" vertical="center"/>
    </xf>
    <xf numFmtId="164" fontId="1" fillId="3" borderId="20" xfId="0" applyNumberFormat="1" applyFont="1" applyFill="1" applyBorder="1" applyAlignment="1">
      <alignment horizontal="right" vertical="center"/>
    </xf>
    <xf numFmtId="0" fontId="1" fillId="3" borderId="22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1" fillId="2" borderId="0" xfId="0" applyFont="1" applyFill="1"/>
    <xf numFmtId="0" fontId="1" fillId="0" borderId="0" xfId="0" applyFont="1"/>
    <xf numFmtId="0" fontId="1" fillId="3" borderId="24" xfId="0" applyFont="1" applyFill="1" applyBorder="1" applyAlignment="1">
      <alignment horizontal="left" vertical="top" indent="2"/>
    </xf>
    <xf numFmtId="0" fontId="2" fillId="3" borderId="24" xfId="0" applyFont="1" applyFill="1" applyBorder="1" applyAlignment="1">
      <alignment horizontal="left" vertical="top"/>
    </xf>
    <xf numFmtId="0" fontId="2" fillId="3" borderId="24" xfId="0" applyFont="1" applyFill="1" applyBorder="1" applyAlignment="1">
      <alignment horizontal="center"/>
    </xf>
    <xf numFmtId="0" fontId="1" fillId="0" borderId="24" xfId="0" applyFont="1" applyBorder="1" applyAlignment="1">
      <alignment horizontal="center" vertical="center"/>
    </xf>
    <xf numFmtId="0" fontId="1" fillId="0" borderId="24" xfId="0" applyFont="1" applyBorder="1" applyAlignment="1">
      <alignment horizontal="left" vertical="center"/>
    </xf>
    <xf numFmtId="165" fontId="1" fillId="0" borderId="25" xfId="0" applyNumberFormat="1" applyFont="1" applyBorder="1" applyAlignment="1">
      <alignment horizontal="right" vertical="top"/>
    </xf>
    <xf numFmtId="0" fontId="8" fillId="0" borderId="0" xfId="0" applyFont="1"/>
    <xf numFmtId="0" fontId="1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right" vertical="center"/>
    </xf>
    <xf numFmtId="164" fontId="1" fillId="3" borderId="6" xfId="0" applyNumberFormat="1" applyFont="1" applyFill="1" applyBorder="1" applyAlignment="1">
      <alignment horizontal="right" vertical="center"/>
    </xf>
    <xf numFmtId="0" fontId="1" fillId="3" borderId="26" xfId="0" applyFont="1" applyFill="1" applyBorder="1" applyAlignment="1">
      <alignment horizontal="left" vertical="top" indent="1"/>
    </xf>
    <xf numFmtId="0" fontId="2" fillId="3" borderId="27" xfId="0" applyFont="1" applyFill="1" applyBorder="1" applyAlignment="1">
      <alignment horizontal="left" vertical="top"/>
    </xf>
    <xf numFmtId="0" fontId="1" fillId="3" borderId="27" xfId="0" applyFont="1" applyFill="1" applyBorder="1" applyAlignment="1">
      <alignment horizontal="left" vertical="top" indent="3"/>
    </xf>
    <xf numFmtId="0" fontId="1" fillId="3" borderId="27" xfId="0" applyFont="1" applyFill="1" applyBorder="1" applyAlignment="1">
      <alignment horizontal="left" vertical="top"/>
    </xf>
    <xf numFmtId="0" fontId="1" fillId="3" borderId="27" xfId="0" applyFont="1" applyFill="1" applyBorder="1" applyAlignment="1">
      <alignment horizontal="right" vertical="top"/>
    </xf>
    <xf numFmtId="164" fontId="2" fillId="3" borderId="28" xfId="0" applyNumberFormat="1" applyFont="1" applyFill="1" applyBorder="1" applyAlignment="1">
      <alignment horizontal="right" vertical="center"/>
    </xf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3" xfId="0" applyFont="1" applyFill="1" applyBorder="1"/>
    <xf numFmtId="0" fontId="1" fillId="2" borderId="14" xfId="0" applyFont="1" applyFill="1" applyBorder="1"/>
    <xf numFmtId="0" fontId="1" fillId="2" borderId="15" xfId="0" applyFont="1" applyFill="1" applyBorder="1"/>
    <xf numFmtId="0" fontId="1" fillId="2" borderId="17" xfId="0" applyFont="1" applyFill="1" applyBorder="1"/>
    <xf numFmtId="0" fontId="1" fillId="2" borderId="10" xfId="0" applyFont="1" applyFill="1" applyBorder="1"/>
    <xf numFmtId="0" fontId="1" fillId="2" borderId="16" xfId="0" applyFont="1" applyFill="1" applyBorder="1"/>
    <xf numFmtId="14" fontId="2" fillId="2" borderId="10" xfId="0" applyNumberFormat="1" applyFont="1" applyFill="1" applyBorder="1" applyAlignment="1">
      <alignment horizontal="center" vertical="top"/>
    </xf>
    <xf numFmtId="0" fontId="2" fillId="2" borderId="10" xfId="0" applyFont="1" applyFill="1" applyBorder="1"/>
    <xf numFmtId="0" fontId="2" fillId="3" borderId="21" xfId="0" applyFont="1" applyFill="1" applyBorder="1" applyAlignment="1">
      <alignment horizontal="center"/>
    </xf>
    <xf numFmtId="164" fontId="10" fillId="0" borderId="2" xfId="0" applyNumberFormat="1" applyFont="1" applyBorder="1" applyAlignment="1">
      <alignment horizontal="right" vertical="center"/>
    </xf>
    <xf numFmtId="164" fontId="10" fillId="0" borderId="5" xfId="0" applyNumberFormat="1" applyFont="1" applyBorder="1" applyAlignment="1">
      <alignment horizontal="right" vertical="center"/>
    </xf>
    <xf numFmtId="0" fontId="1" fillId="2" borderId="7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164" fontId="2" fillId="2" borderId="8" xfId="0" applyNumberFormat="1" applyFont="1" applyFill="1" applyBorder="1" applyAlignment="1">
      <alignment horizontal="right" vertical="top"/>
    </xf>
    <xf numFmtId="0" fontId="11" fillId="2" borderId="8" xfId="0" applyFont="1" applyFill="1" applyBorder="1" applyAlignment="1">
      <alignment horizontal="left" vertical="top"/>
    </xf>
    <xf numFmtId="164" fontId="11" fillId="2" borderId="9" xfId="0" applyNumberFormat="1" applyFont="1" applyFill="1" applyBorder="1" applyAlignment="1">
      <alignment horizontal="right" vertical="top"/>
    </xf>
    <xf numFmtId="0" fontId="1" fillId="3" borderId="7" xfId="0" applyFont="1" applyFill="1" applyBorder="1" applyAlignment="1">
      <alignment horizontal="left" vertical="top" indent="2"/>
    </xf>
    <xf numFmtId="0" fontId="11" fillId="3" borderId="8" xfId="0" applyFont="1" applyFill="1" applyBorder="1" applyAlignment="1">
      <alignment horizontal="left" vertical="top"/>
    </xf>
    <xf numFmtId="164" fontId="11" fillId="3" borderId="9" xfId="0" applyNumberFormat="1" applyFont="1" applyFill="1" applyBorder="1" applyAlignment="1">
      <alignment horizontal="right" vertical="top"/>
    </xf>
    <xf numFmtId="0" fontId="4" fillId="2" borderId="7" xfId="0" applyFont="1" applyFill="1" applyBorder="1"/>
    <xf numFmtId="0" fontId="11" fillId="2" borderId="8" xfId="0" applyFont="1" applyFill="1" applyBorder="1"/>
    <xf numFmtId="0" fontId="12" fillId="2" borderId="8" xfId="0" applyFont="1" applyFill="1" applyBorder="1"/>
    <xf numFmtId="164" fontId="11" fillId="2" borderId="9" xfId="0" applyNumberFormat="1" applyFont="1" applyFill="1" applyBorder="1"/>
    <xf numFmtId="164" fontId="10" fillId="0" borderId="4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0" fontId="2" fillId="2" borderId="10" xfId="0" applyFont="1" applyFill="1" applyBorder="1" applyAlignment="1">
      <alignment horizontal="center" wrapText="1"/>
    </xf>
    <xf numFmtId="14" fontId="1" fillId="0" borderId="25" xfId="0" applyNumberFormat="1" applyFont="1" applyBorder="1" applyAlignment="1">
      <alignment horizontal="left" vertical="center"/>
    </xf>
    <xf numFmtId="0" fontId="9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D15"/>
  <sheetViews>
    <sheetView tabSelected="1" workbookViewId="0">
      <selection activeCell="B1" sqref="B1"/>
    </sheetView>
  </sheetViews>
  <sheetFormatPr defaultRowHeight="15" x14ac:dyDescent="0.25"/>
  <cols>
    <col min="1" max="1" width="13.7109375" customWidth="1"/>
    <col min="2" max="2" width="76.140625" customWidth="1"/>
    <col min="3" max="3" width="20.7109375" customWidth="1"/>
  </cols>
  <sheetData>
    <row r="1" spans="1:4" x14ac:dyDescent="0.25">
      <c r="A1" s="58"/>
      <c r="B1" s="23" t="s">
        <v>37</v>
      </c>
      <c r="C1" s="60"/>
      <c r="D1" s="37"/>
    </row>
    <row r="2" spans="1:4" x14ac:dyDescent="0.25">
      <c r="A2" s="61"/>
      <c r="B2" s="1" t="s">
        <v>29</v>
      </c>
      <c r="C2" s="62"/>
      <c r="D2" s="37"/>
    </row>
    <row r="3" spans="1:4" ht="15.75" thickBot="1" x14ac:dyDescent="0.3">
      <c r="A3" s="63"/>
      <c r="B3" s="66">
        <v>45700</v>
      </c>
      <c r="C3" s="65"/>
      <c r="D3" s="37"/>
    </row>
    <row r="4" spans="1:4" ht="15.75" thickBot="1" x14ac:dyDescent="0.3">
      <c r="A4" s="38"/>
      <c r="B4" s="39" t="s">
        <v>11</v>
      </c>
      <c r="C4" s="40" t="s">
        <v>3</v>
      </c>
      <c r="D4" s="37"/>
    </row>
    <row r="5" spans="1:4" ht="15.75" thickBot="1" x14ac:dyDescent="0.3">
      <c r="A5" s="41" t="s">
        <v>7</v>
      </c>
      <c r="B5" s="42" t="str">
        <f>'Technologie úpravy vody'!B3</f>
        <v>Oprava technologie úpravy vody bazénu</v>
      </c>
      <c r="C5" s="43">
        <f>'Technologie úpravy vody'!F17</f>
        <v>0</v>
      </c>
      <c r="D5" s="37"/>
    </row>
    <row r="6" spans="1:4" ht="15.75" thickBot="1" x14ac:dyDescent="0.3">
      <c r="A6" s="45">
        <v>2</v>
      </c>
      <c r="B6" s="86" t="str">
        <f>'Plynná chlorovna'!B3</f>
        <v>Oprava plynné chlorovny</v>
      </c>
      <c r="C6" s="43">
        <f>'Plynná chlorovna'!F12</f>
        <v>0</v>
      </c>
      <c r="D6" s="44"/>
    </row>
    <row r="7" spans="1:4" ht="19.5" thickBot="1" x14ac:dyDescent="0.3">
      <c r="A7" s="76"/>
      <c r="B7" s="77" t="s">
        <v>10</v>
      </c>
      <c r="C7" s="78">
        <f>SUM(C5:C6)</f>
        <v>0</v>
      </c>
      <c r="D7" s="37"/>
    </row>
    <row r="8" spans="1:4" x14ac:dyDescent="0.25">
      <c r="A8" s="87"/>
      <c r="B8" s="87"/>
      <c r="C8" s="87"/>
      <c r="D8" s="37"/>
    </row>
    <row r="9" spans="1:4" x14ac:dyDescent="0.25">
      <c r="A9" s="46"/>
      <c r="B9" s="37"/>
      <c r="C9" s="37"/>
      <c r="D9" s="37"/>
    </row>
    <row r="10" spans="1:4" x14ac:dyDescent="0.25">
      <c r="A10" s="47"/>
      <c r="B10" s="47"/>
      <c r="D10" s="37"/>
    </row>
    <row r="11" spans="1:4" x14ac:dyDescent="0.25">
      <c r="A11" s="16"/>
      <c r="D11" s="37"/>
    </row>
    <row r="12" spans="1:4" x14ac:dyDescent="0.25">
      <c r="A12" s="16"/>
      <c r="B12" s="37"/>
      <c r="C12" s="37"/>
      <c r="D12" s="37"/>
    </row>
    <row r="13" spans="1:4" x14ac:dyDescent="0.25">
      <c r="A13" s="22"/>
      <c r="D13" s="37"/>
    </row>
    <row r="14" spans="1:4" x14ac:dyDescent="0.25">
      <c r="A14" s="16"/>
      <c r="D14" s="37"/>
    </row>
    <row r="15" spans="1:4" x14ac:dyDescent="0.25">
      <c r="D15" s="37"/>
    </row>
  </sheetData>
  <sheetProtection algorithmName="SHA-512" hashValue="dV75Y/fcZmZvDg++k3dyI8PucbtvmLQOEIDZ5eF6aTjQZ4W9RTl0WxfUPtgPYAPowtJbu6DG1qvuQWhIVfLjug==" saltValue="PjVk2f/IA0CGwiK2XsCp/A==" spinCount="100000" sheet="1" objects="1" scenarios="1"/>
  <mergeCells count="1">
    <mergeCell ref="A8:C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G26"/>
  <sheetViews>
    <sheetView workbookViewId="0">
      <selection activeCell="E10" sqref="E10"/>
    </sheetView>
  </sheetViews>
  <sheetFormatPr defaultColWidth="9.140625" defaultRowHeight="12.75" x14ac:dyDescent="0.2"/>
  <cols>
    <col min="1" max="1" width="13.7109375" style="2" customWidth="1"/>
    <col min="2" max="2" width="90.7109375" style="2" customWidth="1"/>
    <col min="3" max="3" width="8.7109375" style="2" customWidth="1"/>
    <col min="4" max="4" width="7.7109375" style="2" customWidth="1"/>
    <col min="5" max="5" width="15.7109375" style="2" customWidth="1"/>
    <col min="6" max="6" width="20.7109375" style="2" customWidth="1"/>
    <col min="7" max="7" width="13.7109375" style="25" bestFit="1" customWidth="1"/>
    <col min="8" max="16384" width="9.140625" style="2"/>
  </cols>
  <sheetData>
    <row r="1" spans="1:7" x14ac:dyDescent="0.2">
      <c r="A1" s="58"/>
      <c r="B1" s="23" t="s">
        <v>30</v>
      </c>
      <c r="C1" s="23"/>
      <c r="D1" s="23"/>
      <c r="E1" s="23"/>
      <c r="F1" s="26"/>
      <c r="G1" s="24"/>
    </row>
    <row r="2" spans="1:7" x14ac:dyDescent="0.2">
      <c r="A2" s="61"/>
      <c r="B2" s="1" t="s">
        <v>29</v>
      </c>
      <c r="C2" s="1"/>
      <c r="D2" s="1"/>
      <c r="E2" s="1"/>
      <c r="F2" s="27"/>
      <c r="G2" s="24"/>
    </row>
    <row r="3" spans="1:7" ht="16.5" customHeight="1" thickBot="1" x14ac:dyDescent="0.25">
      <c r="A3" s="63"/>
      <c r="B3" s="85" t="s">
        <v>23</v>
      </c>
      <c r="C3" s="1"/>
      <c r="D3" s="1"/>
      <c r="E3" s="1"/>
      <c r="F3" s="27"/>
      <c r="G3" s="24"/>
    </row>
    <row r="4" spans="1:7" ht="13.5" thickBot="1" x14ac:dyDescent="0.25">
      <c r="A4" s="68" t="s">
        <v>9</v>
      </c>
      <c r="B4" s="33" t="s">
        <v>0</v>
      </c>
      <c r="C4" s="34" t="s">
        <v>1</v>
      </c>
      <c r="D4" s="33" t="s">
        <v>2</v>
      </c>
      <c r="E4" s="34" t="s">
        <v>3</v>
      </c>
      <c r="F4" s="35" t="s">
        <v>4</v>
      </c>
      <c r="G4" s="24"/>
    </row>
    <row r="5" spans="1:7" ht="12.75" customHeight="1" x14ac:dyDescent="0.2">
      <c r="A5" s="28">
        <v>1</v>
      </c>
      <c r="B5" s="29" t="s">
        <v>31</v>
      </c>
      <c r="C5" s="30">
        <v>2</v>
      </c>
      <c r="D5" s="30" t="s">
        <v>6</v>
      </c>
      <c r="E5" s="31">
        <v>0</v>
      </c>
      <c r="F5" s="32">
        <f>C5*E5</f>
        <v>0</v>
      </c>
      <c r="G5" s="84"/>
    </row>
    <row r="6" spans="1:7" ht="12.75" customHeight="1" x14ac:dyDescent="0.2">
      <c r="A6" s="6">
        <v>2</v>
      </c>
      <c r="B6" s="7" t="s">
        <v>32</v>
      </c>
      <c r="C6" s="4">
        <v>2</v>
      </c>
      <c r="D6" s="4" t="s">
        <v>6</v>
      </c>
      <c r="E6" s="69">
        <v>0</v>
      </c>
      <c r="F6" s="5">
        <f>C6*E6</f>
        <v>0</v>
      </c>
      <c r="G6" s="84"/>
    </row>
    <row r="7" spans="1:7" ht="12.75" customHeight="1" x14ac:dyDescent="0.2">
      <c r="A7" s="6">
        <v>3</v>
      </c>
      <c r="B7" s="29" t="s">
        <v>26</v>
      </c>
      <c r="C7" s="4">
        <v>1</v>
      </c>
      <c r="D7" s="4" t="s">
        <v>6</v>
      </c>
      <c r="E7" s="69">
        <v>0</v>
      </c>
      <c r="F7" s="5">
        <f>C7*E7</f>
        <v>0</v>
      </c>
      <c r="G7" s="84"/>
    </row>
    <row r="8" spans="1:7" ht="12.75" customHeight="1" x14ac:dyDescent="0.2">
      <c r="A8" s="3">
        <v>4</v>
      </c>
      <c r="B8" s="29" t="s">
        <v>27</v>
      </c>
      <c r="C8" s="8">
        <v>10</v>
      </c>
      <c r="D8" s="8" t="s">
        <v>6</v>
      </c>
      <c r="E8" s="69">
        <v>0</v>
      </c>
      <c r="F8" s="5">
        <f>C8*E8</f>
        <v>0</v>
      </c>
      <c r="G8" s="84"/>
    </row>
    <row r="9" spans="1:7" ht="12.75" customHeight="1" x14ac:dyDescent="0.2">
      <c r="A9" s="6">
        <v>5</v>
      </c>
      <c r="B9" s="29" t="s">
        <v>33</v>
      </c>
      <c r="C9" s="8">
        <v>1</v>
      </c>
      <c r="D9" s="8" t="s">
        <v>6</v>
      </c>
      <c r="E9" s="69">
        <v>0</v>
      </c>
      <c r="F9" s="5">
        <f>C9*E9</f>
        <v>0</v>
      </c>
      <c r="G9" s="84"/>
    </row>
    <row r="10" spans="1:7" ht="12.75" customHeight="1" x14ac:dyDescent="0.2">
      <c r="A10" s="6">
        <v>6</v>
      </c>
      <c r="B10" s="29" t="s">
        <v>34</v>
      </c>
      <c r="C10" s="8">
        <v>2</v>
      </c>
      <c r="D10" s="8" t="s">
        <v>6</v>
      </c>
      <c r="E10" s="69">
        <v>0</v>
      </c>
      <c r="F10" s="5">
        <f t="shared" ref="F10:F13" si="0">C10*E10</f>
        <v>0</v>
      </c>
      <c r="G10" s="84"/>
    </row>
    <row r="11" spans="1:7" ht="12.75" customHeight="1" x14ac:dyDescent="0.2">
      <c r="A11" s="6">
        <v>7</v>
      </c>
      <c r="B11" s="29" t="s">
        <v>35</v>
      </c>
      <c r="C11" s="8">
        <v>1</v>
      </c>
      <c r="D11" s="8" t="s">
        <v>6</v>
      </c>
      <c r="E11" s="69">
        <v>0</v>
      </c>
      <c r="F11" s="5">
        <f t="shared" si="0"/>
        <v>0</v>
      </c>
      <c r="G11" s="84"/>
    </row>
    <row r="12" spans="1:7" ht="12.75" customHeight="1" x14ac:dyDescent="0.2">
      <c r="A12" s="6">
        <v>8</v>
      </c>
      <c r="B12" s="29" t="s">
        <v>38</v>
      </c>
      <c r="C12" s="8">
        <v>3</v>
      </c>
      <c r="D12" s="8" t="s">
        <v>6</v>
      </c>
      <c r="E12" s="69">
        <v>0</v>
      </c>
      <c r="F12" s="5">
        <f t="shared" si="0"/>
        <v>0</v>
      </c>
      <c r="G12" s="24"/>
    </row>
    <row r="13" spans="1:7" ht="27" customHeight="1" x14ac:dyDescent="0.2">
      <c r="A13" s="88">
        <v>9</v>
      </c>
      <c r="B13" s="29" t="s">
        <v>22</v>
      </c>
      <c r="C13" s="89">
        <v>1</v>
      </c>
      <c r="D13" s="89" t="s">
        <v>5</v>
      </c>
      <c r="E13" s="70">
        <v>0</v>
      </c>
      <c r="F13" s="5">
        <f t="shared" si="0"/>
        <v>0</v>
      </c>
      <c r="G13" s="84"/>
    </row>
    <row r="14" spans="1:7" ht="12.75" customHeight="1" x14ac:dyDescent="0.2">
      <c r="A14" s="6">
        <v>10</v>
      </c>
      <c r="B14" s="18" t="s">
        <v>25</v>
      </c>
      <c r="C14" s="19">
        <v>1</v>
      </c>
      <c r="D14" s="19" t="s">
        <v>5</v>
      </c>
      <c r="E14" s="20">
        <v>0</v>
      </c>
      <c r="F14" s="5">
        <f t="shared" ref="F14:F16" si="1">C14*E14</f>
        <v>0</v>
      </c>
      <c r="G14" s="84"/>
    </row>
    <row r="15" spans="1:7" ht="12.75" customHeight="1" x14ac:dyDescent="0.2">
      <c r="A15" s="6">
        <v>11</v>
      </c>
      <c r="B15" s="18" t="s">
        <v>28</v>
      </c>
      <c r="C15" s="19">
        <v>1</v>
      </c>
      <c r="D15" s="19" t="s">
        <v>5</v>
      </c>
      <c r="E15" s="20">
        <v>0</v>
      </c>
      <c r="F15" s="5">
        <f t="shared" si="1"/>
        <v>0</v>
      </c>
      <c r="G15" s="84"/>
    </row>
    <row r="16" spans="1:7" ht="12.75" customHeight="1" thickBot="1" x14ac:dyDescent="0.25">
      <c r="A16" s="49">
        <v>12</v>
      </c>
      <c r="B16" s="48" t="s">
        <v>19</v>
      </c>
      <c r="C16" s="49">
        <v>1</v>
      </c>
      <c r="D16" s="49" t="s">
        <v>5</v>
      </c>
      <c r="E16" s="83">
        <v>0</v>
      </c>
      <c r="F16" s="51">
        <f t="shared" si="1"/>
        <v>0</v>
      </c>
      <c r="G16" s="84"/>
    </row>
    <row r="17" spans="1:7" ht="14.25" thickTop="1" thickBot="1" x14ac:dyDescent="0.25">
      <c r="A17" s="52"/>
      <c r="B17" s="53" t="s">
        <v>12</v>
      </c>
      <c r="C17" s="54"/>
      <c r="D17" s="55"/>
      <c r="E17" s="56"/>
      <c r="F17" s="57">
        <f>SUM(F5:F16)</f>
        <v>0</v>
      </c>
      <c r="G17" s="84"/>
    </row>
    <row r="18" spans="1:7" ht="19.5" thickBot="1" x14ac:dyDescent="0.25">
      <c r="A18" s="71"/>
      <c r="B18" s="74" t="s">
        <v>13</v>
      </c>
      <c r="C18" s="72"/>
      <c r="D18" s="72"/>
      <c r="E18" s="73"/>
      <c r="F18" s="75">
        <f>SUM(F17)</f>
        <v>0</v>
      </c>
      <c r="G18" s="24"/>
    </row>
    <row r="19" spans="1:7" x14ac:dyDescent="0.2">
      <c r="A19" s="10"/>
      <c r="B19" s="11"/>
      <c r="C19" s="12"/>
      <c r="D19" s="13"/>
      <c r="E19" s="21"/>
      <c r="F19" s="15"/>
      <c r="G19" s="24"/>
    </row>
    <row r="20" spans="1:7" x14ac:dyDescent="0.2">
      <c r="A20" s="46"/>
      <c r="B20" s="37"/>
      <c r="C20" s="12"/>
      <c r="D20" s="13"/>
      <c r="E20" s="14"/>
      <c r="F20" s="15"/>
      <c r="G20" s="24"/>
    </row>
    <row r="21" spans="1:7" ht="15" x14ac:dyDescent="0.25">
      <c r="A21" s="47"/>
      <c r="B21" s="47"/>
      <c r="C21" s="12"/>
      <c r="D21" s="13"/>
      <c r="E21" s="14"/>
      <c r="F21" s="15"/>
      <c r="G21" s="24"/>
    </row>
    <row r="22" spans="1:7" ht="15" x14ac:dyDescent="0.25">
      <c r="A22" s="16"/>
      <c r="B22"/>
      <c r="C22" s="12"/>
      <c r="D22" s="13"/>
      <c r="E22" s="14"/>
      <c r="F22" s="15"/>
      <c r="G22" s="24"/>
    </row>
    <row r="23" spans="1:7" x14ac:dyDescent="0.2">
      <c r="A23" s="16"/>
      <c r="B23" s="37"/>
      <c r="F23" s="17"/>
      <c r="G23" s="24"/>
    </row>
    <row r="24" spans="1:7" ht="15" x14ac:dyDescent="0.25">
      <c r="A24" s="22"/>
      <c r="B24"/>
      <c r="G24" s="24"/>
    </row>
    <row r="25" spans="1:7" ht="15" x14ac:dyDescent="0.25">
      <c r="A25" s="16"/>
      <c r="B25"/>
      <c r="G25" s="24"/>
    </row>
    <row r="26" spans="1:7" x14ac:dyDescent="0.2">
      <c r="G26" s="24"/>
    </row>
  </sheetData>
  <sheetProtection algorithmName="SHA-512" hashValue="H39G8J2DjXPgsElyBtUpFlu0ktEXv/RiPE1lMDKQkaH+WGT4NZ4iNYEOWltfFkjlC7aC+RuYgg9lX55w8NxO+w==" saltValue="y29JutbTPU82j08lRmG/3A==" spinCount="100000" sheet="1" objects="1" scenarios="1"/>
  <protectedRanges>
    <protectedRange sqref="E5:E16" name="Oblast1"/>
  </protectedRanges>
  <pageMargins left="0.7" right="0.7" top="0.75" bottom="0.75" header="0.3" footer="0.3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1:G30"/>
  <sheetViews>
    <sheetView workbookViewId="0">
      <selection activeCell="D9" sqref="D9"/>
    </sheetView>
  </sheetViews>
  <sheetFormatPr defaultRowHeight="15" x14ac:dyDescent="0.25"/>
  <cols>
    <col min="1" max="1" width="13.7109375" style="2" customWidth="1"/>
    <col min="2" max="2" width="88.85546875" style="2" customWidth="1"/>
    <col min="3" max="3" width="8.28515625" style="2" customWidth="1"/>
    <col min="4" max="4" width="7.7109375" style="2" customWidth="1"/>
    <col min="5" max="5" width="15.7109375" style="2" customWidth="1"/>
    <col min="6" max="6" width="20.7109375" style="2" customWidth="1"/>
    <col min="7" max="7" width="23.85546875" style="2" customWidth="1"/>
  </cols>
  <sheetData>
    <row r="1" spans="1:7" x14ac:dyDescent="0.25">
      <c r="A1" s="58"/>
      <c r="B1" s="23" t="s">
        <v>30</v>
      </c>
      <c r="C1" s="59"/>
      <c r="D1" s="59"/>
      <c r="E1" s="59"/>
      <c r="F1" s="60"/>
      <c r="G1" s="37"/>
    </row>
    <row r="2" spans="1:7" x14ac:dyDescent="0.25">
      <c r="A2" s="61"/>
      <c r="B2" s="1" t="s">
        <v>36</v>
      </c>
      <c r="C2" s="36"/>
      <c r="D2" s="36"/>
      <c r="E2" s="36"/>
      <c r="F2" s="62"/>
      <c r="G2" s="37"/>
    </row>
    <row r="3" spans="1:7" ht="15.75" thickBot="1" x14ac:dyDescent="0.3">
      <c r="A3" s="63"/>
      <c r="B3" s="66" t="s">
        <v>24</v>
      </c>
      <c r="C3" s="67"/>
      <c r="D3" s="67"/>
      <c r="E3" s="64"/>
      <c r="F3" s="65"/>
      <c r="G3" s="37"/>
    </row>
    <row r="4" spans="1:7" ht="15.75" thickBot="1" x14ac:dyDescent="0.3">
      <c r="A4" s="68" t="s">
        <v>8</v>
      </c>
      <c r="B4" s="33" t="s">
        <v>0</v>
      </c>
      <c r="C4" s="34" t="s">
        <v>1</v>
      </c>
      <c r="D4" s="33" t="s">
        <v>2</v>
      </c>
      <c r="E4" s="34" t="s">
        <v>3</v>
      </c>
      <c r="F4" s="35" t="s">
        <v>4</v>
      </c>
      <c r="G4" s="37"/>
    </row>
    <row r="5" spans="1:7" x14ac:dyDescent="0.25">
      <c r="A5" s="3">
        <v>1</v>
      </c>
      <c r="B5" s="29" t="s">
        <v>15</v>
      </c>
      <c r="C5" s="30">
        <v>1</v>
      </c>
      <c r="D5" s="30" t="s">
        <v>6</v>
      </c>
      <c r="E5" s="31">
        <v>0</v>
      </c>
      <c r="F5" s="32">
        <f>E5*C5</f>
        <v>0</v>
      </c>
      <c r="G5" s="37"/>
    </row>
    <row r="6" spans="1:7" x14ac:dyDescent="0.25">
      <c r="A6" s="6">
        <v>2</v>
      </c>
      <c r="B6" s="9" t="s">
        <v>16</v>
      </c>
      <c r="C6" s="8">
        <v>1</v>
      </c>
      <c r="D6" s="8" t="s">
        <v>6</v>
      </c>
      <c r="E6" s="69">
        <v>0</v>
      </c>
      <c r="F6" s="5">
        <f>E6*C6</f>
        <v>0</v>
      </c>
      <c r="G6" s="37"/>
    </row>
    <row r="7" spans="1:7" x14ac:dyDescent="0.25">
      <c r="A7" s="6">
        <v>3</v>
      </c>
      <c r="B7" s="9" t="s">
        <v>17</v>
      </c>
      <c r="C7" s="8">
        <v>1</v>
      </c>
      <c r="D7" s="8" t="s">
        <v>5</v>
      </c>
      <c r="E7" s="69">
        <v>0</v>
      </c>
      <c r="F7" s="5">
        <f t="shared" ref="F7:F11" si="0">E7*C7</f>
        <v>0</v>
      </c>
      <c r="G7" s="37"/>
    </row>
    <row r="8" spans="1:7" x14ac:dyDescent="0.25">
      <c r="A8" s="6">
        <v>4</v>
      </c>
      <c r="B8" s="9" t="s">
        <v>21</v>
      </c>
      <c r="C8" s="8">
        <v>1</v>
      </c>
      <c r="D8" s="8" t="s">
        <v>5</v>
      </c>
      <c r="E8" s="69">
        <v>0</v>
      </c>
      <c r="F8" s="5">
        <f t="shared" si="0"/>
        <v>0</v>
      </c>
      <c r="G8" s="37"/>
    </row>
    <row r="9" spans="1:7" x14ac:dyDescent="0.25">
      <c r="A9" s="6">
        <v>5</v>
      </c>
      <c r="B9" s="9" t="s">
        <v>18</v>
      </c>
      <c r="C9" s="8">
        <v>1</v>
      </c>
      <c r="D9" s="8" t="s">
        <v>5</v>
      </c>
      <c r="E9" s="69">
        <v>0</v>
      </c>
      <c r="F9" s="5">
        <f t="shared" si="0"/>
        <v>0</v>
      </c>
      <c r="G9" s="37"/>
    </row>
    <row r="10" spans="1:7" x14ac:dyDescent="0.25">
      <c r="A10" s="6">
        <v>6</v>
      </c>
      <c r="B10" s="9" t="s">
        <v>19</v>
      </c>
      <c r="C10" s="19">
        <v>1</v>
      </c>
      <c r="D10" s="19" t="s">
        <v>5</v>
      </c>
      <c r="E10" s="70">
        <v>0</v>
      </c>
      <c r="F10" s="5">
        <f t="shared" si="0"/>
        <v>0</v>
      </c>
      <c r="G10" s="37"/>
    </row>
    <row r="11" spans="1:7" ht="15.75" thickBot="1" x14ac:dyDescent="0.3">
      <c r="A11" s="49">
        <v>7</v>
      </c>
      <c r="B11" s="48" t="s">
        <v>20</v>
      </c>
      <c r="C11" s="49">
        <v>1</v>
      </c>
      <c r="D11" s="49" t="s">
        <v>5</v>
      </c>
      <c r="E11" s="50">
        <v>0</v>
      </c>
      <c r="F11" s="51">
        <f t="shared" si="0"/>
        <v>0</v>
      </c>
      <c r="G11" s="37"/>
    </row>
    <row r="12" spans="1:7" ht="16.5" thickTop="1" thickBot="1" x14ac:dyDescent="0.3">
      <c r="A12" s="52"/>
      <c r="B12" s="53" t="s">
        <v>14</v>
      </c>
      <c r="C12" s="54"/>
      <c r="D12" s="55"/>
      <c r="E12" s="56"/>
      <c r="F12" s="57">
        <f>SUM(F5:F11)</f>
        <v>0</v>
      </c>
      <c r="G12" s="37"/>
    </row>
    <row r="13" spans="1:7" ht="19.5" thickBot="1" x14ac:dyDescent="0.35">
      <c r="A13" s="79"/>
      <c r="B13" s="80" t="s">
        <v>13</v>
      </c>
      <c r="C13" s="81"/>
      <c r="D13" s="81"/>
      <c r="E13" s="81"/>
      <c r="F13" s="82">
        <f>F12</f>
        <v>0</v>
      </c>
      <c r="G13" s="37"/>
    </row>
    <row r="15" spans="1:7" s="2" customFormat="1" ht="12.75" x14ac:dyDescent="0.2">
      <c r="A15" s="10"/>
      <c r="B15" s="11"/>
      <c r="C15" s="12"/>
      <c r="D15" s="13"/>
      <c r="E15" s="21"/>
      <c r="F15" s="15"/>
      <c r="G15" s="24"/>
    </row>
    <row r="16" spans="1:7" x14ac:dyDescent="0.25">
      <c r="A16" s="46"/>
      <c r="B16" s="37"/>
      <c r="G16"/>
    </row>
    <row r="17" spans="1:7" x14ac:dyDescent="0.25">
      <c r="A17" s="47"/>
      <c r="B17" s="47"/>
      <c r="C17" s="37"/>
      <c r="D17" s="37"/>
      <c r="E17"/>
      <c r="F17"/>
      <c r="G17"/>
    </row>
    <row r="18" spans="1:7" x14ac:dyDescent="0.25">
      <c r="A18" s="16"/>
      <c r="B18"/>
      <c r="C18"/>
      <c r="D18" s="37"/>
      <c r="E18"/>
      <c r="F18"/>
      <c r="G18"/>
    </row>
    <row r="19" spans="1:7" x14ac:dyDescent="0.25">
      <c r="A19" s="16"/>
      <c r="B19" s="37"/>
      <c r="C19"/>
      <c r="D19" s="37"/>
      <c r="E19"/>
      <c r="F19"/>
      <c r="G19"/>
    </row>
    <row r="20" spans="1:7" x14ac:dyDescent="0.25">
      <c r="A20" s="22"/>
      <c r="B20"/>
      <c r="C20"/>
      <c r="D20"/>
      <c r="E20"/>
      <c r="F20"/>
      <c r="G20"/>
    </row>
    <row r="21" spans="1:7" x14ac:dyDescent="0.25">
      <c r="A21" s="16"/>
      <c r="B21"/>
      <c r="C21"/>
      <c r="D21"/>
      <c r="E21"/>
      <c r="F21"/>
      <c r="G21"/>
    </row>
    <row r="22" spans="1:7" x14ac:dyDescent="0.25">
      <c r="A22"/>
      <c r="B22"/>
      <c r="C22"/>
      <c r="D22"/>
      <c r="E22"/>
      <c r="F22"/>
      <c r="G22"/>
    </row>
    <row r="23" spans="1:7" x14ac:dyDescent="0.25">
      <c r="A23"/>
      <c r="B23"/>
      <c r="C23"/>
      <c r="D23"/>
      <c r="E23"/>
      <c r="F23"/>
      <c r="G23"/>
    </row>
    <row r="24" spans="1:7" x14ac:dyDescent="0.25">
      <c r="A24"/>
      <c r="B24"/>
      <c r="C24"/>
      <c r="D24"/>
      <c r="E24"/>
      <c r="F24"/>
      <c r="G24"/>
    </row>
    <row r="25" spans="1:7" x14ac:dyDescent="0.25">
      <c r="A25"/>
      <c r="B25"/>
      <c r="C25"/>
      <c r="D25"/>
      <c r="E25"/>
      <c r="F25"/>
      <c r="G25"/>
    </row>
    <row r="26" spans="1:7" x14ac:dyDescent="0.25">
      <c r="A26"/>
      <c r="B26"/>
      <c r="C26"/>
      <c r="D26"/>
      <c r="E26"/>
      <c r="F26"/>
      <c r="G26"/>
    </row>
    <row r="27" spans="1:7" x14ac:dyDescent="0.25">
      <c r="A27"/>
      <c r="B27"/>
      <c r="C27"/>
      <c r="D27"/>
      <c r="E27"/>
      <c r="F27"/>
      <c r="G27"/>
    </row>
    <row r="28" spans="1:7" x14ac:dyDescent="0.25">
      <c r="A28"/>
      <c r="B28"/>
      <c r="C28"/>
      <c r="D28"/>
      <c r="E28"/>
      <c r="F28"/>
      <c r="G28"/>
    </row>
    <row r="29" spans="1:7" x14ac:dyDescent="0.25">
      <c r="A29"/>
      <c r="B29"/>
      <c r="C29"/>
      <c r="D29"/>
      <c r="E29"/>
      <c r="F29"/>
    </row>
    <row r="30" spans="1:7" x14ac:dyDescent="0.25">
      <c r="A30"/>
      <c r="B30"/>
      <c r="C30"/>
      <c r="D30"/>
      <c r="E30"/>
      <c r="F30"/>
    </row>
  </sheetData>
  <sheetProtection algorithmName="SHA-512" hashValue="3kPaIL+RQZ7UqwfAPhAAcWOMrggnlztiYyc59C1pB1Fg7JYY9mSzpd+e9IWjWayk7I0CPx9LGyE/2ubb8TY/DA==" saltValue="rHPYo/K3Op0st/Z6lC9VWg==" spinCount="100000" sheet="1" objects="1" scenarios="1"/>
  <protectedRanges>
    <protectedRange sqref="E5:E11" name="Oblast1"/>
  </protectedRange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SOUHRN</vt:lpstr>
      <vt:lpstr>Technologie úpravy vody</vt:lpstr>
      <vt:lpstr>Plynná chlorovna</vt:lpstr>
      <vt:lpstr>'Plynná chlorovna'!Oblast_tisku</vt:lpstr>
      <vt:lpstr>SOUHRN!Oblast_tisku</vt:lpstr>
      <vt:lpstr>'Technologie úpravy vody'!Oblast_tisku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2025-02-12T14:17:43Z</dcterms:modified>
</cp:coreProperties>
</file>